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<sst xmlns="http://schemas.openxmlformats.org/spreadsheetml/2006/main" count="99" uniqueCount="33">
  <si>
    <t>An bhfuil tú</t>
  </si>
  <si>
    <t>Déan do shuim i bPolaitíocht na hÉireann a rátáil ar scála 1 go 10.</t>
  </si>
  <si>
    <t>Cúpla uair sa tseachtain</t>
  </si>
  <si>
    <t>Cáiliúil</t>
  </si>
  <si>
    <t>Déan do shuim i saincheisteanna imshaoil a rátáil ar scála 1 go 10.</t>
  </si>
  <si>
    <t xml:space="preserve">Cé mhéad teachtaireachtaí téacs, de ghnáth, a sheolann tú in aghaidh na seachtaine?                           </t>
  </si>
  <si>
    <t>Cé mhéad a chaith tú ar do chóiriú/bhearradh gruaige deireanach?</t>
  </si>
  <si>
    <t>Cén fad atá tú (i gcileaméadair) ón Ionad Oideachais seo?</t>
  </si>
  <si>
    <t>Saibhir</t>
  </si>
  <si>
    <t>Cé mhéad ama atá ann  (i seachtainí) ó fuair tú do chóiriú/bhearradh gruaige  deireanach?</t>
  </si>
  <si>
    <t>Fireann</t>
  </si>
  <si>
    <t>Cé acu ab fhearr leat a bheith?</t>
  </si>
  <si>
    <t>Gach lá</t>
  </si>
  <si>
    <t>Timestamp</t>
  </si>
  <si>
    <t>Sláintiúil</t>
  </si>
  <si>
    <t>Baineann</t>
  </si>
  <si>
    <t>An bhfuil cónaí ort</t>
  </si>
  <si>
    <t>I ngnáthsheachtain, cé chomh minic agus a dhéanann tú aclaíocht?</t>
  </si>
  <si>
    <t>Ní dhéanann</t>
  </si>
  <si>
    <t>Sona</t>
  </si>
  <si>
    <t>I gceantar tuaithe</t>
  </si>
  <si>
    <t>I gceantar uirbeach</t>
  </si>
  <si>
    <t>Uair nó dhó sa tseachtain</t>
  </si>
  <si>
    <t>uasluach</t>
  </si>
  <si>
    <t>INSCNE</t>
  </si>
  <si>
    <r>
      <t>T</t>
    </r>
    <r>
      <rPr>
        <b/>
        <i/>
        <sz val="10"/>
        <rFont val="Calibri"/>
        <family val="2"/>
      </rPr>
      <t>É</t>
    </r>
    <r>
      <rPr>
        <b/>
        <i/>
        <sz val="10"/>
        <rFont val="Arial"/>
        <family val="2"/>
      </rPr>
      <t>ACS</t>
    </r>
  </si>
  <si>
    <t xml:space="preserve">Cé mhéad ama a thóg sé ort (i nóiméid) an  t-Ionad Oideachais seo a    shroichint?  </t>
  </si>
  <si>
    <r>
      <t>me</t>
    </r>
    <r>
      <rPr>
        <i/>
        <sz val="8"/>
        <rFont val="Calibri"/>
        <family val="2"/>
      </rPr>
      <t>á</t>
    </r>
    <r>
      <rPr>
        <i/>
        <sz val="8"/>
        <rFont val="Arial"/>
        <family val="2"/>
      </rPr>
      <t>n</t>
    </r>
  </si>
  <si>
    <r>
      <t>airmhe</t>
    </r>
    <r>
      <rPr>
        <i/>
        <sz val="8"/>
        <rFont val="Calibri"/>
        <family val="2"/>
      </rPr>
      <t>á</t>
    </r>
    <r>
      <rPr>
        <i/>
        <sz val="8"/>
        <rFont val="Arial"/>
        <family val="2"/>
      </rPr>
      <t>n</t>
    </r>
  </si>
  <si>
    <r>
      <t>1</t>
    </r>
    <r>
      <rPr>
        <i/>
        <sz val="8"/>
        <rFont val="Calibri"/>
        <family val="2"/>
      </rPr>
      <t>ú</t>
    </r>
    <r>
      <rPr>
        <i/>
        <sz val="8"/>
        <rFont val="Arial"/>
        <family val="2"/>
      </rPr>
      <t xml:space="preserve"> ceathair</t>
    </r>
    <r>
      <rPr>
        <i/>
        <sz val="8"/>
        <rFont val="Calibri"/>
        <family val="2"/>
      </rPr>
      <t>í</t>
    </r>
    <r>
      <rPr>
        <i/>
        <sz val="8"/>
        <rFont val="Arial"/>
        <family val="2"/>
      </rPr>
      <t>l</t>
    </r>
  </si>
  <si>
    <r>
      <t>3</t>
    </r>
    <r>
      <rPr>
        <i/>
        <sz val="8"/>
        <rFont val="Calibri"/>
        <family val="2"/>
      </rPr>
      <t>ú</t>
    </r>
    <r>
      <rPr>
        <i/>
        <sz val="8"/>
        <rFont val="Arial"/>
        <family val="2"/>
      </rPr>
      <t xml:space="preserve"> ceathair</t>
    </r>
    <r>
      <rPr>
        <i/>
        <sz val="8"/>
        <rFont val="Calibri"/>
        <family val="2"/>
      </rPr>
      <t>í</t>
    </r>
    <r>
      <rPr>
        <i/>
        <sz val="8"/>
        <rFont val="Arial"/>
        <family val="2"/>
      </rPr>
      <t>l</t>
    </r>
  </si>
  <si>
    <r>
      <rPr>
        <i/>
        <sz val="8"/>
        <rFont val="Calibri"/>
        <family val="2"/>
      </rPr>
      <t>í</t>
    </r>
    <r>
      <rPr>
        <i/>
        <sz val="8"/>
        <rFont val="Arial"/>
        <family val="2"/>
      </rPr>
      <t>osluach</t>
    </r>
  </si>
  <si>
    <t>diall caigh.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</si>
</sst>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/d/yyyy\ h:mm:ss;@"/>
  </numFmts>
  <fonts count="46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i/>
      <sz val="8"/>
      <name val="Arial"/>
      <family val="2"/>
    </font>
    <font>
      <i/>
      <sz val="8"/>
      <name val="Calibri"/>
      <family val="2"/>
    </font>
    <font>
      <sz val="10"/>
      <color indexed="63"/>
      <name val="Calibri"/>
      <family val="0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3" fillId="34" borderId="0" xfId="0" applyNumberFormat="1" applyFont="1" applyFill="1" applyBorder="1" applyAlignment="1" applyProtection="1">
      <alignment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5" fillId="34" borderId="0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vertical="center"/>
    </xf>
    <xf numFmtId="0" fontId="5" fillId="34" borderId="11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34" borderId="10" xfId="0" applyNumberFormat="1" applyFont="1" applyFill="1" applyBorder="1" applyAlignment="1" applyProtection="1">
      <alignment wrapText="1"/>
      <protection/>
    </xf>
    <xf numFmtId="0" fontId="9" fillId="35" borderId="10" xfId="0" applyNumberFormat="1" applyFont="1" applyFill="1" applyBorder="1" applyAlignment="1" applyProtection="1">
      <alignment wrapText="1"/>
      <protection/>
    </xf>
    <xf numFmtId="0" fontId="9" fillId="35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-0.012"/>
          <c:w val="0.871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3333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Sheet1!$K$3:$K$23</c:f>
              <c:numCache/>
            </c:numRef>
          </c:xVal>
          <c:yVal>
            <c:numRef>
              <c:f>Sheet1!$L$3:$L$23</c:f>
              <c:numCache/>
            </c:numRef>
          </c:yVal>
          <c:smooth val="0"/>
        </c:ser>
        <c:axId val="32497316"/>
        <c:axId val="24040389"/>
      </c:scatterChart>
      <c:val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Fad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389"/>
        <c:crosses val="autoZero"/>
        <c:crossBetween val="midCat"/>
        <c:dispUnits/>
      </c:val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Am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7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20</xdr:row>
      <xdr:rowOff>114300</xdr:rowOff>
    </xdr:from>
    <xdr:to>
      <xdr:col>11</xdr:col>
      <xdr:colOff>990600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857875" y="4105275"/>
        <a:ext cx="3524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133350</xdr:rowOff>
    </xdr:from>
    <xdr:to>
      <xdr:col>5</xdr:col>
      <xdr:colOff>333375</xdr:colOff>
      <xdr:row>21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47850" y="4124325"/>
          <a:ext cx="1676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=countif(B2:B20,"baineann")</a:t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304800</xdr:colOff>
      <xdr:row>23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38325" y="4314825"/>
          <a:ext cx="1657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=countif(B2:B20,"fireann")</a:t>
          </a:r>
        </a:p>
      </xdr:txBody>
    </xdr:sp>
    <xdr:clientData/>
  </xdr:twoCellAnchor>
  <xdr:twoCellAnchor>
    <xdr:from>
      <xdr:col>3</xdr:col>
      <xdr:colOff>123825</xdr:colOff>
      <xdr:row>23</xdr:row>
      <xdr:rowOff>104775</xdr:rowOff>
    </xdr:from>
    <xdr:to>
      <xdr:col>5</xdr:col>
      <xdr:colOff>9525</xdr:colOff>
      <xdr:row>25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52625" y="458152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=average(E2:E20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3</xdr:col>
      <xdr:colOff>104775</xdr:colOff>
      <xdr:row>24</xdr:row>
      <xdr:rowOff>123825</xdr:rowOff>
    </xdr:from>
    <xdr:to>
      <xdr:col>5</xdr:col>
      <xdr:colOff>66675</xdr:colOff>
      <xdr:row>26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33575" y="4762500"/>
          <a:ext cx="1323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=median(E2:E20)</a:t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4</xdr:col>
      <xdr:colOff>533400</xdr:colOff>
      <xdr:row>27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33575" y="4953000"/>
          <a:ext cx="1028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=stdev(E2:E20)</a:t>
          </a:r>
        </a:p>
      </xdr:txBody>
    </xdr:sp>
    <xdr:clientData/>
  </xdr:twoCellAnchor>
  <xdr:twoCellAnchor>
    <xdr:from>
      <xdr:col>5</xdr:col>
      <xdr:colOff>123825</xdr:colOff>
      <xdr:row>27</xdr:row>
      <xdr:rowOff>152400</xdr:rowOff>
    </xdr:from>
    <xdr:to>
      <xdr:col>6</xdr:col>
      <xdr:colOff>857250</xdr:colOff>
      <xdr:row>29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14700" y="5276850"/>
          <a:ext cx="1524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=correl(K2:K0,L2:L20)</a:t>
          </a:r>
        </a:p>
      </xdr:txBody>
    </xdr:sp>
    <xdr:clientData/>
  </xdr:twoCellAnchor>
  <xdr:twoCellAnchor>
    <xdr:from>
      <xdr:col>3</xdr:col>
      <xdr:colOff>95250</xdr:colOff>
      <xdr:row>26</xdr:row>
      <xdr:rowOff>142875</xdr:rowOff>
    </xdr:from>
    <xdr:to>
      <xdr:col>4</xdr:col>
      <xdr:colOff>723900</xdr:colOff>
      <xdr:row>27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924050" y="5105400"/>
          <a:ext cx="1228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=quartile(E2:E20,1)</a:t>
          </a:r>
        </a:p>
      </xdr:txBody>
    </xdr:sp>
    <xdr:clientData/>
  </xdr:twoCellAnchor>
  <xdr:twoCellAnchor>
    <xdr:from>
      <xdr:col>3</xdr:col>
      <xdr:colOff>104775</xdr:colOff>
      <xdr:row>28</xdr:row>
      <xdr:rowOff>0</xdr:rowOff>
    </xdr:from>
    <xdr:to>
      <xdr:col>4</xdr:col>
      <xdr:colOff>723900</xdr:colOff>
      <xdr:row>29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33575" y="5286375"/>
          <a:ext cx="1219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=quartile(E2:E20,3)</a:t>
          </a:r>
        </a:p>
      </xdr:txBody>
    </xdr:sp>
    <xdr:clientData/>
  </xdr:twoCellAnchor>
  <xdr:twoCellAnchor>
    <xdr:from>
      <xdr:col>3</xdr:col>
      <xdr:colOff>104775</xdr:colOff>
      <xdr:row>29</xdr:row>
      <xdr:rowOff>28575</xdr:rowOff>
    </xdr:from>
    <xdr:to>
      <xdr:col>4</xdr:col>
      <xdr:colOff>619125</xdr:colOff>
      <xdr:row>30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33575" y="5476875"/>
          <a:ext cx="1114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=max(E2:E20)</a:t>
          </a:r>
        </a:p>
      </xdr:txBody>
    </xdr:sp>
    <xdr:clientData/>
  </xdr:twoCellAnchor>
  <xdr:twoCellAnchor>
    <xdr:from>
      <xdr:col>3</xdr:col>
      <xdr:colOff>95250</xdr:colOff>
      <xdr:row>30</xdr:row>
      <xdr:rowOff>47625</xdr:rowOff>
    </xdr:from>
    <xdr:to>
      <xdr:col>4</xdr:col>
      <xdr:colOff>619125</xdr:colOff>
      <xdr:row>31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24050" y="5657850"/>
          <a:ext cx="1123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=min(E2:E20)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28" sqref="B28"/>
    </sheetView>
  </sheetViews>
  <sheetFormatPr defaultColWidth="17.140625" defaultRowHeight="12.75" customHeight="1"/>
  <cols>
    <col min="1" max="1" width="0.2890625" style="0" customWidth="1"/>
    <col min="2" max="2" width="10.00390625" style="0" customWidth="1"/>
    <col min="3" max="3" width="17.140625" style="0" customWidth="1"/>
    <col min="4" max="4" width="9.00390625" style="0" customWidth="1"/>
    <col min="5" max="5" width="11.421875" style="0" customWidth="1"/>
    <col min="6" max="6" width="11.8515625" style="0" customWidth="1"/>
    <col min="7" max="7" width="13.00390625" style="0" customWidth="1"/>
    <col min="8" max="8" width="13.140625" style="0" customWidth="1"/>
    <col min="9" max="9" width="12.57421875" style="0" customWidth="1"/>
    <col min="10" max="10" width="13.8515625" style="0" customWidth="1"/>
    <col min="11" max="11" width="13.57421875" style="0" customWidth="1"/>
    <col min="12" max="12" width="16.28125" style="0" customWidth="1"/>
    <col min="13" max="21" width="17.140625" style="0" customWidth="1"/>
  </cols>
  <sheetData>
    <row r="1" spans="1:21" ht="72" customHeight="1">
      <c r="A1" s="1" t="s">
        <v>13</v>
      </c>
      <c r="B1" s="4" t="s">
        <v>0</v>
      </c>
      <c r="C1" s="4" t="s">
        <v>16</v>
      </c>
      <c r="D1" s="4" t="s">
        <v>11</v>
      </c>
      <c r="E1" s="6" t="s">
        <v>5</v>
      </c>
      <c r="F1" s="4" t="s">
        <v>6</v>
      </c>
      <c r="G1" s="6" t="s">
        <v>9</v>
      </c>
      <c r="H1" s="4" t="s">
        <v>17</v>
      </c>
      <c r="I1" s="6" t="s">
        <v>1</v>
      </c>
      <c r="J1" s="6" t="s">
        <v>4</v>
      </c>
      <c r="K1" s="6" t="s">
        <v>7</v>
      </c>
      <c r="L1" s="6" t="s">
        <v>26</v>
      </c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3">
        <v>40150.398043981484</v>
      </c>
      <c r="B2" s="5" t="s">
        <v>15</v>
      </c>
      <c r="C2" s="5" t="s">
        <v>20</v>
      </c>
      <c r="D2" s="5" t="s">
        <v>19</v>
      </c>
      <c r="E2" s="5">
        <v>55</v>
      </c>
      <c r="F2" s="5">
        <v>65</v>
      </c>
      <c r="G2" s="5">
        <v>4</v>
      </c>
      <c r="H2" s="5" t="s">
        <v>22</v>
      </c>
      <c r="I2" s="5">
        <v>2</v>
      </c>
      <c r="J2" s="5">
        <v>2</v>
      </c>
      <c r="K2" s="5">
        <v>18</v>
      </c>
      <c r="L2" s="5">
        <v>35</v>
      </c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3">
        <v>40150.41357638889</v>
      </c>
      <c r="B3" s="5" t="s">
        <v>10</v>
      </c>
      <c r="C3" s="5" t="s">
        <v>21</v>
      </c>
      <c r="D3" s="5" t="s">
        <v>8</v>
      </c>
      <c r="E3" s="5">
        <v>3</v>
      </c>
      <c r="F3" s="5">
        <v>45</v>
      </c>
      <c r="G3" s="5">
        <v>3</v>
      </c>
      <c r="H3" s="5" t="s">
        <v>2</v>
      </c>
      <c r="I3" s="5">
        <v>4</v>
      </c>
      <c r="J3" s="5">
        <v>6</v>
      </c>
      <c r="K3" s="5">
        <v>45</v>
      </c>
      <c r="L3" s="5">
        <v>60</v>
      </c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3">
        <v>40150.4144212963</v>
      </c>
      <c r="B4" s="5" t="s">
        <v>15</v>
      </c>
      <c r="C4" s="5" t="s">
        <v>21</v>
      </c>
      <c r="D4" s="5" t="s">
        <v>3</v>
      </c>
      <c r="E4" s="5">
        <v>25</v>
      </c>
      <c r="F4" s="5">
        <v>150</v>
      </c>
      <c r="G4" s="5">
        <v>2</v>
      </c>
      <c r="H4" s="5" t="s">
        <v>2</v>
      </c>
      <c r="I4" s="5">
        <v>0</v>
      </c>
      <c r="J4" s="5">
        <v>2</v>
      </c>
      <c r="K4" s="5">
        <v>25</v>
      </c>
      <c r="L4" s="5">
        <v>25</v>
      </c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3">
        <v>40150.41480324074</v>
      </c>
      <c r="B5" s="5" t="s">
        <v>10</v>
      </c>
      <c r="C5" s="5" t="s">
        <v>21</v>
      </c>
      <c r="D5" s="5" t="s">
        <v>8</v>
      </c>
      <c r="E5" s="5">
        <v>3</v>
      </c>
      <c r="F5" s="5">
        <v>45</v>
      </c>
      <c r="G5" s="5">
        <v>3</v>
      </c>
      <c r="H5" s="5" t="s">
        <v>2</v>
      </c>
      <c r="I5" s="5">
        <v>4</v>
      </c>
      <c r="J5" s="5">
        <v>6</v>
      </c>
      <c r="K5" s="5">
        <v>45</v>
      </c>
      <c r="L5" s="5">
        <v>60</v>
      </c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3">
        <v>40150.415868055556</v>
      </c>
      <c r="B6" s="5" t="s">
        <v>10</v>
      </c>
      <c r="C6" s="5" t="s">
        <v>21</v>
      </c>
      <c r="D6" s="5" t="s">
        <v>8</v>
      </c>
      <c r="E6" s="5">
        <v>3</v>
      </c>
      <c r="F6" s="5">
        <v>45</v>
      </c>
      <c r="G6" s="5">
        <v>3</v>
      </c>
      <c r="H6" s="5" t="s">
        <v>22</v>
      </c>
      <c r="I6" s="5">
        <v>4</v>
      </c>
      <c r="J6" s="5">
        <v>6</v>
      </c>
      <c r="K6" s="5">
        <v>45</v>
      </c>
      <c r="L6" s="5">
        <v>60</v>
      </c>
      <c r="M6" s="2"/>
      <c r="N6" s="2"/>
      <c r="O6" s="2"/>
      <c r="P6" s="2"/>
      <c r="Q6" s="2"/>
      <c r="R6" s="2"/>
      <c r="S6" s="2"/>
      <c r="T6" s="2"/>
      <c r="U6" s="2"/>
    </row>
    <row r="7" spans="1:21" ht="12.75" customHeight="1">
      <c r="A7" s="3">
        <v>40150.416608796295</v>
      </c>
      <c r="B7" s="5" t="s">
        <v>15</v>
      </c>
      <c r="C7" s="5" t="s">
        <v>20</v>
      </c>
      <c r="D7" s="5" t="s">
        <v>19</v>
      </c>
      <c r="E7" s="5">
        <v>100</v>
      </c>
      <c r="F7" s="5">
        <v>50</v>
      </c>
      <c r="G7" s="5">
        <v>1</v>
      </c>
      <c r="H7" s="5" t="s">
        <v>18</v>
      </c>
      <c r="I7" s="5">
        <v>5</v>
      </c>
      <c r="J7" s="5">
        <v>5</v>
      </c>
      <c r="K7" s="5">
        <v>55</v>
      </c>
      <c r="L7" s="5">
        <v>45</v>
      </c>
      <c r="M7" s="2"/>
      <c r="N7" s="2"/>
      <c r="O7" s="2"/>
      <c r="P7" s="2"/>
      <c r="Q7" s="2"/>
      <c r="R7" s="2"/>
      <c r="S7" s="2"/>
      <c r="T7" s="2"/>
      <c r="U7" s="2"/>
    </row>
    <row r="8" spans="1:21" ht="12.75" customHeight="1">
      <c r="A8" s="3">
        <v>40150.41947916667</v>
      </c>
      <c r="B8" s="5" t="s">
        <v>15</v>
      </c>
      <c r="C8" s="5" t="s">
        <v>20</v>
      </c>
      <c r="D8" s="5" t="s">
        <v>19</v>
      </c>
      <c r="E8" s="5">
        <v>40</v>
      </c>
      <c r="F8" s="5">
        <v>65</v>
      </c>
      <c r="G8" s="5">
        <v>1</v>
      </c>
      <c r="H8" s="5" t="s">
        <v>12</v>
      </c>
      <c r="I8" s="5">
        <v>4</v>
      </c>
      <c r="J8" s="5">
        <v>4</v>
      </c>
      <c r="K8" s="5">
        <v>10</v>
      </c>
      <c r="L8" s="5">
        <v>15</v>
      </c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3">
        <v>40150.420428240745</v>
      </c>
      <c r="B9" s="5" t="s">
        <v>10</v>
      </c>
      <c r="C9" s="5" t="s">
        <v>21</v>
      </c>
      <c r="D9" s="5" t="s">
        <v>14</v>
      </c>
      <c r="E9" s="5">
        <v>10</v>
      </c>
      <c r="F9" s="5">
        <v>25</v>
      </c>
      <c r="G9" s="5">
        <v>3</v>
      </c>
      <c r="H9" s="5" t="s">
        <v>12</v>
      </c>
      <c r="I9" s="5">
        <v>9</v>
      </c>
      <c r="J9" s="5">
        <v>6</v>
      </c>
      <c r="K9" s="5">
        <v>30</v>
      </c>
      <c r="L9" s="5">
        <v>50</v>
      </c>
      <c r="M9" s="2"/>
      <c r="N9" s="2"/>
      <c r="O9" s="2"/>
      <c r="P9" s="2"/>
      <c r="Q9" s="2"/>
      <c r="R9" s="2"/>
      <c r="S9" s="2"/>
      <c r="T9" s="2"/>
      <c r="U9" s="2"/>
    </row>
    <row r="10" spans="1:21" ht="12.75" customHeight="1">
      <c r="A10" s="3">
        <v>40150.421435185184</v>
      </c>
      <c r="B10" s="5" t="s">
        <v>15</v>
      </c>
      <c r="C10" s="5" t="s">
        <v>21</v>
      </c>
      <c r="D10" s="5" t="s">
        <v>14</v>
      </c>
      <c r="E10" s="5">
        <v>150</v>
      </c>
      <c r="F10" s="5">
        <v>80</v>
      </c>
      <c r="G10" s="5">
        <v>5</v>
      </c>
      <c r="H10" s="5" t="s">
        <v>12</v>
      </c>
      <c r="I10" s="5">
        <v>2</v>
      </c>
      <c r="J10" s="5">
        <v>6</v>
      </c>
      <c r="K10" s="5">
        <v>45</v>
      </c>
      <c r="L10" s="5">
        <v>60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3">
        <v>40150.45265046296</v>
      </c>
      <c r="B11" s="5" t="s">
        <v>15</v>
      </c>
      <c r="C11" s="5" t="s">
        <v>20</v>
      </c>
      <c r="D11" s="5" t="s">
        <v>19</v>
      </c>
      <c r="E11" s="5">
        <v>30</v>
      </c>
      <c r="F11" s="5">
        <v>45</v>
      </c>
      <c r="G11" s="5">
        <v>2</v>
      </c>
      <c r="H11" s="5" t="s">
        <v>22</v>
      </c>
      <c r="I11" s="5">
        <v>3</v>
      </c>
      <c r="J11" s="5">
        <v>3</v>
      </c>
      <c r="K11" s="5">
        <v>45</v>
      </c>
      <c r="L11" s="5">
        <v>60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>
      <c r="A12" s="3">
        <v>40150.482407407406</v>
      </c>
      <c r="B12" s="5" t="s">
        <v>15</v>
      </c>
      <c r="C12" s="5" t="s">
        <v>20</v>
      </c>
      <c r="D12" s="5" t="s">
        <v>19</v>
      </c>
      <c r="E12" s="5">
        <v>20</v>
      </c>
      <c r="F12" s="5">
        <v>80</v>
      </c>
      <c r="G12" s="5">
        <v>1</v>
      </c>
      <c r="H12" s="5" t="s">
        <v>22</v>
      </c>
      <c r="I12" s="5">
        <v>10</v>
      </c>
      <c r="J12" s="5">
        <v>10</v>
      </c>
      <c r="K12" s="5">
        <v>60</v>
      </c>
      <c r="L12" s="5">
        <v>60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2.75" customHeight="1">
      <c r="A13" s="3">
        <v>40150.528449074074</v>
      </c>
      <c r="B13" s="5" t="s">
        <v>10</v>
      </c>
      <c r="C13" s="5" t="s">
        <v>21</v>
      </c>
      <c r="D13" s="5" t="s">
        <v>19</v>
      </c>
      <c r="E13" s="5">
        <v>2500</v>
      </c>
      <c r="F13" s="5">
        <v>150</v>
      </c>
      <c r="G13" s="5">
        <v>3</v>
      </c>
      <c r="H13" s="5" t="s">
        <v>12</v>
      </c>
      <c r="I13" s="5">
        <v>10</v>
      </c>
      <c r="J13" s="5">
        <v>10</v>
      </c>
      <c r="K13" s="5">
        <v>112</v>
      </c>
      <c r="L13" s="5">
        <v>111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3">
        <v>40150.5428125</v>
      </c>
      <c r="B14" s="5" t="s">
        <v>15</v>
      </c>
      <c r="C14" s="5" t="s">
        <v>20</v>
      </c>
      <c r="D14" s="5" t="s">
        <v>8</v>
      </c>
      <c r="E14" s="5">
        <v>35</v>
      </c>
      <c r="F14" s="5">
        <v>15</v>
      </c>
      <c r="G14" s="5">
        <v>1</v>
      </c>
      <c r="H14" s="5" t="s">
        <v>2</v>
      </c>
      <c r="I14" s="5">
        <v>7</v>
      </c>
      <c r="J14" s="5">
        <v>9</v>
      </c>
      <c r="K14" s="5">
        <v>45</v>
      </c>
      <c r="L14" s="5">
        <v>45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3">
        <v>40150.63982638889</v>
      </c>
      <c r="B15" s="5" t="s">
        <v>15</v>
      </c>
      <c r="C15" s="5" t="s">
        <v>20</v>
      </c>
      <c r="D15" s="5" t="s">
        <v>3</v>
      </c>
      <c r="E15" s="5">
        <v>40</v>
      </c>
      <c r="F15" s="5">
        <v>50</v>
      </c>
      <c r="G15" s="5">
        <v>6</v>
      </c>
      <c r="H15" s="5" t="s">
        <v>22</v>
      </c>
      <c r="I15" s="5">
        <v>1</v>
      </c>
      <c r="J15" s="5">
        <v>8</v>
      </c>
      <c r="K15" s="5">
        <v>30</v>
      </c>
      <c r="L15" s="5">
        <v>45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3">
        <v>40150.64921296296</v>
      </c>
      <c r="B16" s="5" t="s">
        <v>10</v>
      </c>
      <c r="C16" s="5" t="s">
        <v>21</v>
      </c>
      <c r="D16" s="5" t="s">
        <v>19</v>
      </c>
      <c r="E16" s="5">
        <v>100</v>
      </c>
      <c r="F16" s="5">
        <v>12</v>
      </c>
      <c r="G16" s="5">
        <v>2</v>
      </c>
      <c r="H16" s="5" t="s">
        <v>22</v>
      </c>
      <c r="I16" s="5">
        <v>7</v>
      </c>
      <c r="J16" s="5">
        <v>7</v>
      </c>
      <c r="K16" s="5">
        <v>85</v>
      </c>
      <c r="L16" s="5">
        <v>70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3">
        <v>40150.71475694444</v>
      </c>
      <c r="B17" s="5" t="s">
        <v>15</v>
      </c>
      <c r="C17" s="5" t="s">
        <v>20</v>
      </c>
      <c r="D17" s="5" t="s">
        <v>14</v>
      </c>
      <c r="E17" s="5">
        <v>30</v>
      </c>
      <c r="F17" s="5">
        <v>100</v>
      </c>
      <c r="G17" s="5">
        <v>1</v>
      </c>
      <c r="H17" s="5" t="s">
        <v>22</v>
      </c>
      <c r="I17" s="5">
        <v>8</v>
      </c>
      <c r="J17" s="5">
        <v>8</v>
      </c>
      <c r="K17" s="5">
        <v>12</v>
      </c>
      <c r="L17" s="5">
        <v>15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3">
        <v>40150.918715277774</v>
      </c>
      <c r="B18" s="5" t="s">
        <v>15</v>
      </c>
      <c r="C18" s="5" t="s">
        <v>20</v>
      </c>
      <c r="D18" s="5" t="s">
        <v>19</v>
      </c>
      <c r="E18" s="5">
        <v>85</v>
      </c>
      <c r="F18" s="5">
        <v>100</v>
      </c>
      <c r="G18" s="5">
        <v>3</v>
      </c>
      <c r="H18" s="5" t="s">
        <v>2</v>
      </c>
      <c r="I18" s="5">
        <v>5</v>
      </c>
      <c r="J18" s="5">
        <v>7</v>
      </c>
      <c r="K18" s="5">
        <v>45</v>
      </c>
      <c r="L18" s="5">
        <v>50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3">
        <v>40150.91976851852</v>
      </c>
      <c r="B19" s="5" t="s">
        <v>10</v>
      </c>
      <c r="C19" s="5" t="s">
        <v>21</v>
      </c>
      <c r="D19" s="5" t="s">
        <v>14</v>
      </c>
      <c r="E19" s="5">
        <v>50</v>
      </c>
      <c r="F19" s="5">
        <v>15</v>
      </c>
      <c r="G19" s="5">
        <v>1</v>
      </c>
      <c r="H19" s="5" t="s">
        <v>12</v>
      </c>
      <c r="I19" s="5">
        <v>5</v>
      </c>
      <c r="J19" s="5">
        <v>9</v>
      </c>
      <c r="K19" s="5">
        <v>12</v>
      </c>
      <c r="L19" s="5">
        <v>20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3">
        <v>40150.92056712963</v>
      </c>
      <c r="B20" s="8" t="s">
        <v>15</v>
      </c>
      <c r="C20" s="8" t="s">
        <v>20</v>
      </c>
      <c r="D20" s="8" t="s">
        <v>14</v>
      </c>
      <c r="E20" s="8">
        <v>20</v>
      </c>
      <c r="F20" s="8">
        <v>85</v>
      </c>
      <c r="G20" s="8">
        <v>2</v>
      </c>
      <c r="H20" s="8" t="s">
        <v>22</v>
      </c>
      <c r="I20" s="8">
        <v>9</v>
      </c>
      <c r="J20" s="8">
        <v>9</v>
      </c>
      <c r="K20" s="8">
        <v>23</v>
      </c>
      <c r="L20" s="8">
        <v>30</v>
      </c>
      <c r="M20" s="2"/>
      <c r="N20" s="2"/>
      <c r="O20" s="2"/>
      <c r="P20" s="2"/>
      <c r="Q20" s="2"/>
      <c r="R20" s="2"/>
      <c r="S20" s="2"/>
      <c r="T20" s="2"/>
      <c r="U20" s="2"/>
    </row>
    <row r="21" ht="12.75" customHeight="1">
      <c r="B21" s="9" t="s">
        <v>24</v>
      </c>
    </row>
    <row r="22" spans="2:3" ht="12.75" customHeight="1">
      <c r="B22" s="11" t="s">
        <v>15</v>
      </c>
      <c r="C22" s="7">
        <f>COUNTIF(B2:B20,"baineann")</f>
        <v>12</v>
      </c>
    </row>
    <row r="23" spans="2:3" ht="12.75" customHeight="1">
      <c r="B23" s="11" t="s">
        <v>10</v>
      </c>
      <c r="C23" s="7">
        <f>COUNTIF(B2:B20,"fireann")</f>
        <v>7</v>
      </c>
    </row>
    <row r="24" ht="12.75" customHeight="1">
      <c r="B24" s="10" t="s">
        <v>25</v>
      </c>
    </row>
    <row r="25" spans="2:3" ht="12.75" customHeight="1">
      <c r="B25" s="11" t="s">
        <v>27</v>
      </c>
      <c r="C25" s="7">
        <f>AVERAGE(E2:E20)</f>
        <v>173.6315789473684</v>
      </c>
    </row>
    <row r="26" spans="2:3" ht="12.75" customHeight="1">
      <c r="B26" s="11" t="s">
        <v>28</v>
      </c>
      <c r="C26" s="7">
        <f>MEDIAN(E2:E20)</f>
        <v>35</v>
      </c>
    </row>
    <row r="27" spans="2:3" ht="12.75" customHeight="1">
      <c r="B27" s="11" t="s">
        <v>32</v>
      </c>
      <c r="C27" s="7">
        <f>STDEV(E2:E20)</f>
        <v>564.7131238785777</v>
      </c>
    </row>
    <row r="28" spans="2:3" ht="12.75" customHeight="1">
      <c r="B28" s="12" t="s">
        <v>29</v>
      </c>
      <c r="C28" s="7">
        <f>QUARTILE(E2:E20,1)</f>
        <v>20</v>
      </c>
    </row>
    <row r="29" spans="2:8" ht="12.75" customHeight="1">
      <c r="B29" s="13" t="s">
        <v>30</v>
      </c>
      <c r="C29" s="7">
        <f>QUARTILE(E2:E20,3)</f>
        <v>70</v>
      </c>
      <c r="H29">
        <f>CORREL(K2:K20,L2:L20)</f>
        <v>0.9263860491809068</v>
      </c>
    </row>
    <row r="30" spans="2:3" ht="12.75" customHeight="1">
      <c r="B30" s="13" t="s">
        <v>23</v>
      </c>
      <c r="C30" s="7">
        <f>MAX(E2:E20)</f>
        <v>2500</v>
      </c>
    </row>
    <row r="31" spans="2:3" ht="12.75" customHeight="1">
      <c r="B31" s="13" t="s">
        <v>31</v>
      </c>
      <c r="C31" s="7">
        <f>MIN(E2:E20)</f>
        <v>3</v>
      </c>
    </row>
  </sheetData>
  <sheetProtection/>
  <printOptions headings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2009-12-06T23:58:21Z</cp:lastPrinted>
  <dcterms:modified xsi:type="dcterms:W3CDTF">2010-11-15T19:12:39Z</dcterms:modified>
  <cp:category/>
  <cp:version/>
  <cp:contentType/>
  <cp:contentStatus/>
</cp:coreProperties>
</file>